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635"/>
  </bookViews>
  <sheets>
    <sheet name="коэффициент для пересчета ц (2" sheetId="22" r:id="rId1"/>
    <sheet name="коэффициент для пересчета цен" sheetId="18" r:id="rId2"/>
    <sheet name="коэффициент вариации" sheetId="21" r:id="rId3"/>
  </sheets>
  <definedNames>
    <definedName name="_xlnm.Print_Area" localSheetId="0">'коэффициент для пересчета ц (2'!$A$1:$D$38</definedName>
    <definedName name="_xlnm.Print_Area" localSheetId="1">'коэффициент для пересчета цен'!$A$1:$D$38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2" l="1"/>
  <c r="C22" i="22" s="1"/>
  <c r="D22" i="22" s="1"/>
  <c r="C18" i="18" l="1"/>
  <c r="C22" i="18" s="1"/>
  <c r="D22" i="18" s="1"/>
  <c r="G4" i="21" l="1"/>
  <c r="H4" i="21" s="1"/>
</calcChain>
</file>

<file path=xl/sharedStrings.xml><?xml version="1.0" encoding="utf-8"?>
<sst xmlns="http://schemas.openxmlformats.org/spreadsheetml/2006/main" count="58" uniqueCount="37">
  <si>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</si>
  <si>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</si>
  <si>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</si>
  <si>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</si>
  <si>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</si>
  <si>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</si>
  <si>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</si>
  <si>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</si>
  <si>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</si>
  <si>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</si>
  <si>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</si>
  <si>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</si>
  <si>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Индексы потребительских цен на товары и услуги по России 
(в % к предыдущему месяцу),
 по данным Росстата</t>
  </si>
  <si>
    <t>Период</t>
  </si>
  <si>
    <t>Пример расчета коэффициента
для пересчета цен прошлых периодов к текущему уровню цен в соответствии с пунктом 3.18 Методических рекомендаций, утвержденных приказом Минэкономразвития России от 02.10.2013 №567</t>
  </si>
  <si>
    <t>Индекс потребительских цен,%</t>
  </si>
  <si>
    <t>№123 от 01.01.2017</t>
  </si>
  <si>
    <t>Реквизиты контракта, цены которого подлежат пересчету</t>
  </si>
  <si>
    <t>Наименование товара</t>
  </si>
  <si>
    <t>Принтер</t>
  </si>
  <si>
    <t>Ценовое предложение №1, руб.</t>
  </si>
  <si>
    <t>Ценовое предложение №2, руб.</t>
  </si>
  <si>
    <t>Ценовое предложение №3, руб.</t>
  </si>
  <si>
    <t>Ценовое предложение №4, руб.</t>
  </si>
  <si>
    <t>Ценовое предложение №5, руб.</t>
  </si>
  <si>
    <t>Средняя цена, руб.</t>
  </si>
  <si>
    <t>Коэффициент вариации (V), %</t>
  </si>
  <si>
    <t>Совокупность значений, используемых в расчете, при определении НМЦК считается неоднородной, если коэффициент вариации цены превышает 33%. Если коэффициент вариации превышает 33%, целесообразно провести дополнительные исследования в целях увеличения количества ценовой информации, используемой в расчетах.</t>
  </si>
  <si>
    <t>Пример расчета коэффициента вариации цены (V), в случае, когда используется 5 ценовых предложений</t>
  </si>
  <si>
    <r>
      <t>К</t>
    </r>
    <r>
      <rPr>
        <b/>
        <vertAlign val="superscript"/>
        <sz val="12"/>
        <rFont val="Times New Roman"/>
        <family val="1"/>
        <charset val="204"/>
      </rPr>
      <t xml:space="preserve">пп 
</t>
    </r>
    <r>
      <rPr>
        <b/>
        <sz val="12"/>
        <rFont val="Times New Roman"/>
        <family val="1"/>
        <charset val="204"/>
      </rPr>
      <t>(коэффициент для пересчета цен
  к январю 2017 года, %)</t>
    </r>
  </si>
  <si>
    <t>Справочно: расчет коэффициента производится по следующей формуле</t>
  </si>
  <si>
    <t>Цена контракта с учетом коэффициента для пересчета цен контракта</t>
  </si>
  <si>
    <t>Цена контракта, руб.</t>
  </si>
  <si>
    <t>Кпп 
(коэффициент для пересчета цен
  к январю 2017 года, %)</t>
  </si>
  <si>
    <t>расчет коэффициента
для пересчета цен прошлых периодов к текущему уровню цен в соответствии с пунктом 3.18 Методических рекомендаций, утвержденных приказом Минэкономразвития России от 02.10.2013 №567</t>
  </si>
  <si>
    <t>№27303023120 20 000128 от 07.09.2020</t>
  </si>
  <si>
    <t>Кпп 
(коэффициент для пересчета цен
  к сентябрю 2020 года,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</si>
</sst>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0" fillId="0" borderId="0" xfId="0" applyNumberFormat="1" applyBorder="1"/>
    <xf numFmtId="2" fontId="0" fillId="0" borderId="0" xfId="0" applyNumberFormat="1"/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24</xdr:row>
      <xdr:rowOff>22225</xdr:rowOff>
    </xdr:from>
    <xdr:ext cx="5635625" cy="2660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3500" y="6937375"/>
              <a:ext cx="5635625" cy="26606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ru-RU" sz="1400" b="1" i="1">
                            <a:latin typeface="Cambria Math"/>
                          </a:rPr>
                        </m:ctrlPr>
                      </m:sSupPr>
                      <m:e>
                        <m:r>
                          <a:rPr lang="en-US" sz="1400" b="1" i="1">
                            <a:latin typeface="Cambria Math"/>
                          </a:rPr>
                          <m:t>𝒌</m:t>
                        </m:r>
                      </m:e>
                      <m:sup>
                        <m:r>
                          <a:rPr lang="ru-RU" sz="1400" b="1" i="1">
                            <a:latin typeface="Cambria Math"/>
                          </a:rPr>
                          <m:t>пп</m:t>
                        </m:r>
                      </m:sup>
                    </m:sSup>
                    <m:f>
                      <m:fPr>
                        <m:ctrlPr>
                          <a:rPr lang="ru-RU" sz="1400" b="1" i="1">
                            <a:latin typeface="Cambria Math"/>
                          </a:rPr>
                        </m:ctrlPr>
                      </m:fPr>
                      <m:num>
                        <m:r>
                          <a:rPr lang="ru-RU" sz="1400" b="1" i="1">
                            <a:latin typeface="Cambria Math"/>
                          </a:rPr>
                          <m:t>𝟏𝟎𝟎</m:t>
                        </m:r>
                        <m:r>
                          <a:rPr lang="ru-RU" sz="1400" b="1" i="1">
                            <a:latin typeface="Cambria Math"/>
                          </a:rPr>
                          <m:t>+</m:t>
                        </m:r>
                        <m:nary>
                          <m:naryPr>
                            <m:chr m:val="∑"/>
                            <m:limLoc m:val="subSup"/>
                            <m:ctrlPr>
                              <a:rPr lang="ru-RU" sz="1400" b="1" i="1">
                                <a:latin typeface="Cambria Math"/>
                              </a:rPr>
                            </m:ctrlPr>
                          </m:naryPr>
                          <m:sub>
                            <m:r>
                              <m:rPr>
                                <m:brk m:alnAt="25"/>
                              </m:rPr>
                              <a:rPr lang="en-US" sz="1400" b="1" i="1">
                                <a:latin typeface="Cambria Math"/>
                              </a:rPr>
                              <m:t>𝒕</m:t>
                            </m:r>
                            <m:r>
                              <a:rPr lang="ru-RU" sz="1400" b="1" i="1">
                                <a:latin typeface="Cambria Math"/>
                              </a:rPr>
                              <m:t>ф</m:t>
                            </m:r>
                          </m:sub>
                          <m:sup>
                            <m:r>
                              <a:rPr lang="en-US" sz="1400" b="1" i="1">
                                <a:latin typeface="Cambria Math"/>
                              </a:rPr>
                              <m:t>𝒕</m:t>
                            </m:r>
                          </m:sup>
                          <m:e>
                            <m:sSub>
                              <m:sSubPr>
                                <m:ctrlPr>
                                  <a:rPr lang="ru-RU" sz="1400" b="1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400" b="1" i="1">
                                    <a:latin typeface="Cambria Math"/>
                                  </a:rPr>
                                  <m:t>(</m:t>
                                </m:r>
                                <m:r>
                                  <a:rPr lang="ru-RU" sz="1400" b="1" i="1">
                                    <a:latin typeface="Cambria Math"/>
                                  </a:rPr>
                                  <m:t>ИПЦ</m:t>
                                </m:r>
                              </m:e>
                              <m:sub>
                                <m:r>
                                  <a:rPr lang="en-US" sz="1400" b="1" i="1">
                                    <a:latin typeface="Cambria Math"/>
                                  </a:rPr>
                                  <m:t>𝒕</m:t>
                                </m:r>
                              </m:sub>
                            </m:sSub>
                            <m:r>
                              <a:rPr lang="en-US" sz="1400" b="1" i="1">
                                <a:latin typeface="Cambria Math"/>
                              </a:rPr>
                              <m:t>−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𝟏𝟎𝟎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nary>
                      </m:num>
                      <m:den>
                        <m:r>
                          <a:rPr lang="en-US" sz="1400" b="1" i="1">
                            <a:latin typeface="Cambria Math"/>
                          </a:rPr>
                          <m:t>𝟏𝟎𝟎</m:t>
                        </m:r>
                      </m:den>
                    </m:f>
                  </m:oMath>
                </m:oMathPara>
              </a14:m>
              <a:endParaRPr lang="en-US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𝑘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пп</m:t>
                      </m:r>
                    </m:sup>
                  </m:sSup>
                </m:oMath>
              </a14:m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коэффициент для пересчета цен прошлых периодов к текущему уровню цен;</a:t>
              </a:r>
            </a:p>
            <a:p>
              <a:r>
                <a:rPr lang="en-US" sz="14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</a:t>
              </a:r>
              <a14:m>
                <m:oMath xmlns:m="http://schemas.openxmlformats.org/officeDocument/2006/math">
                  <m:r>
                    <m:rPr>
                      <m:brk m:alnAt="25"/>
                    </m:rPr>
                    <a:rPr lang="ru-RU" sz="14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ф</m:t>
                  </m:r>
                </m:oMath>
              </a14:m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срок формирования ценовой информации, используемой для расчета;</a:t>
              </a:r>
            </a:p>
            <a:p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 - месяц проведения расчетов НМЦК;</a:t>
              </a: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ИПЦ</m:t>
                      </m:r>
                    </m:e>
                    <m:sub>
                      <m: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</m:sub>
                  </m:sSub>
                </m:oMath>
              </a14:m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индекс потребительских цен на месяц в процентах к предыдущему месяцу, соответствующий месяцу в интервале от  до t включительно, установленный Федеральной службой государственной статистики (официальный сайт в сети "Интернет" www.gks.ru).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3500" y="6937375"/>
              <a:ext cx="5635625" cy="26606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400" b="1" i="0">
                  <a:latin typeface="Cambria Math"/>
                </a:rPr>
                <a:t>𝒌</a:t>
              </a:r>
              <a:r>
                <a:rPr lang="ru-RU" sz="1400" b="1" i="0">
                  <a:latin typeface="Cambria Math"/>
                </a:rPr>
                <a:t>^пп  (𝟏𝟎𝟎+∑2_</a:t>
              </a:r>
              <a:r>
                <a:rPr lang="en-US" sz="1400" b="1" i="0">
                  <a:latin typeface="Cambria Math"/>
                </a:rPr>
                <a:t>𝒕</a:t>
              </a:r>
              <a:r>
                <a:rPr lang="ru-RU" sz="1400" b="1" i="0">
                  <a:latin typeface="Cambria Math"/>
                </a:rPr>
                <a:t>ф</a:t>
              </a:r>
              <a:r>
                <a:rPr lang="en-US" sz="1400" b="1" i="0">
                  <a:latin typeface="Cambria Math"/>
                </a:rPr>
                <a:t>^𝒕▒〖</a:t>
              </a:r>
              <a:r>
                <a:rPr lang="ru-RU" sz="1400" b="1" i="0">
                  <a:latin typeface="Cambria Math"/>
                </a:rPr>
                <a:t>〖</a:t>
              </a:r>
              <a:r>
                <a:rPr lang="en-US" sz="1400" b="1" i="0">
                  <a:latin typeface="Cambria Math"/>
                </a:rPr>
                <a:t>(</a:t>
              </a:r>
              <a:r>
                <a:rPr lang="ru-RU" sz="1400" b="1" i="0">
                  <a:latin typeface="Cambria Math"/>
                </a:rPr>
                <a:t>ИПЦ〗_</a:t>
              </a:r>
              <a:r>
                <a:rPr lang="en-US" sz="1400" b="1" i="0">
                  <a:latin typeface="Cambria Math"/>
                </a:rPr>
                <a:t>𝒕−𝟏𝟎𝟎)〗</a:t>
              </a:r>
              <a:r>
                <a:rPr lang="ru-RU" sz="1400" b="1" i="0">
                  <a:latin typeface="Cambria Math"/>
                </a:rPr>
                <a:t>)/</a:t>
              </a:r>
              <a:r>
                <a:rPr lang="en-US" sz="1400" b="1" i="0">
                  <a:latin typeface="Cambria Math"/>
                </a:rPr>
                <a:t>𝟏𝟎𝟎</a:t>
              </a:r>
              <a:endParaRPr lang="en-US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𝑘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^пп</a:t>
              </a:r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коэффициент для пересчета цен прошлых периодов к текущему уровню цен;</a:t>
              </a:r>
            </a:p>
            <a:p>
              <a:r>
                <a:rPr lang="en-US" sz="14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ф</a:t>
              </a:r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срок формирования ценовой информации, используемой для расчета;</a:t>
              </a:r>
            </a:p>
            <a:p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 - месяц проведения расчетов НМЦК;</a:t>
              </a:r>
            </a:p>
            <a:p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〖ИПЦ〗_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</a:t>
              </a:r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индекс потребительских цен на месяц в процентах к предыдущему месяцу, соответствующий месяцу в интервале от  до t включительно, установленный Федеральной службой государственной статистики (официальный сайт в сети "Интернет" www.gks.ru).</a:t>
              </a:r>
            </a:p>
            <a:p>
              <a:endParaRPr lang="ru-RU" sz="14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24</xdr:row>
      <xdr:rowOff>22225</xdr:rowOff>
    </xdr:from>
    <xdr:ext cx="5635625" cy="2660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63500" y="7038975"/>
              <a:ext cx="5635625" cy="26606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ru-RU" sz="1400" b="1" i="1">
                            <a:latin typeface="Cambria Math"/>
                          </a:rPr>
                        </m:ctrlPr>
                      </m:sSupPr>
                      <m:e>
                        <m:r>
                          <a:rPr lang="en-US" sz="1400" b="1" i="1">
                            <a:latin typeface="Cambria Math"/>
                          </a:rPr>
                          <m:t>𝒌</m:t>
                        </m:r>
                      </m:e>
                      <m:sup>
                        <m:r>
                          <a:rPr lang="ru-RU" sz="1400" b="1" i="1">
                            <a:latin typeface="Cambria Math"/>
                          </a:rPr>
                          <m:t>пп</m:t>
                        </m:r>
                      </m:sup>
                    </m:sSup>
                    <m:f>
                      <m:fPr>
                        <m:ctrlPr>
                          <a:rPr lang="ru-RU" sz="1400" b="1" i="1">
                            <a:latin typeface="Cambria Math"/>
                          </a:rPr>
                        </m:ctrlPr>
                      </m:fPr>
                      <m:num>
                        <m:r>
                          <a:rPr lang="ru-RU" sz="1400" b="1" i="1">
                            <a:latin typeface="Cambria Math"/>
                          </a:rPr>
                          <m:t>𝟏𝟎𝟎</m:t>
                        </m:r>
                        <m:r>
                          <a:rPr lang="ru-RU" sz="1400" b="1" i="1">
                            <a:latin typeface="Cambria Math"/>
                          </a:rPr>
                          <m:t>+</m:t>
                        </m:r>
                        <m:nary>
                          <m:naryPr>
                            <m:chr m:val="∑"/>
                            <m:limLoc m:val="subSup"/>
                            <m:ctrlPr>
                              <a:rPr lang="ru-RU" sz="1400" b="1" i="1">
                                <a:latin typeface="Cambria Math"/>
                              </a:rPr>
                            </m:ctrlPr>
                          </m:naryPr>
                          <m:sub>
                            <m:r>
                              <m:rPr>
                                <m:brk m:alnAt="25"/>
                              </m:rPr>
                              <a:rPr lang="en-US" sz="1400" b="1" i="1">
                                <a:latin typeface="Cambria Math"/>
                              </a:rPr>
                              <m:t>𝒕</m:t>
                            </m:r>
                            <m:r>
                              <a:rPr lang="ru-RU" sz="1400" b="1" i="1">
                                <a:latin typeface="Cambria Math"/>
                              </a:rPr>
                              <m:t>ф</m:t>
                            </m:r>
                          </m:sub>
                          <m:sup>
                            <m:r>
                              <a:rPr lang="en-US" sz="1400" b="1" i="1">
                                <a:latin typeface="Cambria Math"/>
                              </a:rPr>
                              <m:t>𝒕</m:t>
                            </m:r>
                          </m:sup>
                          <m:e>
                            <m:sSub>
                              <m:sSubPr>
                                <m:ctrlPr>
                                  <a:rPr lang="ru-RU" sz="1400" b="1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en-US" sz="1400" b="1" i="1">
                                    <a:latin typeface="Cambria Math"/>
                                  </a:rPr>
                                  <m:t>(</m:t>
                                </m:r>
                                <m:r>
                                  <a:rPr lang="ru-RU" sz="1400" b="1" i="1">
                                    <a:latin typeface="Cambria Math"/>
                                  </a:rPr>
                                  <m:t>ИПЦ</m:t>
                                </m:r>
                              </m:e>
                              <m:sub>
                                <m:r>
                                  <a:rPr lang="en-US" sz="1400" b="1" i="1">
                                    <a:latin typeface="Cambria Math"/>
                                  </a:rPr>
                                  <m:t>𝒕</m:t>
                                </m:r>
                              </m:sub>
                            </m:sSub>
                            <m:r>
                              <a:rPr lang="en-US" sz="1400" b="1" i="1">
                                <a:latin typeface="Cambria Math"/>
                              </a:rPr>
                              <m:t>−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𝟏𝟎𝟎</m:t>
                            </m:r>
                            <m:r>
                              <a:rPr lang="en-US" sz="1400" b="1" i="1">
                                <a:latin typeface="Cambria Math"/>
                              </a:rPr>
                              <m:t>)</m:t>
                            </m:r>
                          </m:e>
                        </m:nary>
                      </m:num>
                      <m:den>
                        <m:r>
                          <a:rPr lang="en-US" sz="1400" b="1" i="1">
                            <a:latin typeface="Cambria Math"/>
                          </a:rPr>
                          <m:t>𝟏𝟎𝟎</m:t>
                        </m:r>
                      </m:den>
                    </m:f>
                  </m:oMath>
                </m:oMathPara>
              </a14:m>
              <a:endParaRPr lang="en-US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𝑘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пп</m:t>
                      </m:r>
                    </m:sup>
                  </m:sSup>
                </m:oMath>
              </a14:m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коэффициент для пересчета цен прошлых периодов к текущему уровню цен;</a:t>
              </a:r>
            </a:p>
            <a:p>
              <a:r>
                <a:rPr lang="en-US" sz="14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</a:t>
              </a:r>
              <a14:m>
                <m:oMath xmlns:m="http://schemas.openxmlformats.org/officeDocument/2006/math">
                  <m:r>
                    <m:rPr>
                      <m:brk m:alnAt="25"/>
                    </m:rPr>
                    <a:rPr lang="ru-RU" sz="14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ф</m:t>
                  </m:r>
                </m:oMath>
              </a14:m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срок формирования ценовой информации, используемой для расчета;</a:t>
              </a:r>
            </a:p>
            <a:p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 - месяц проведения расчетов НМЦК;</a:t>
              </a: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ИПЦ</m:t>
                      </m:r>
                    </m:e>
                    <m:sub>
                      <m: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𝑡</m:t>
                      </m:r>
                    </m:sub>
                  </m:sSub>
                </m:oMath>
              </a14:m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индекс потребительских цен на месяц в процентах к предыдущему месяцу, соответствующий месяцу в интервале от  до t включительно, установленный Федеральной службой государственной статистики (официальный сайт в сети "Интернет" www.gks.ru).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63500" y="7038975"/>
              <a:ext cx="5635625" cy="2660650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400" b="1" i="0">
                  <a:latin typeface="Cambria Math"/>
                </a:rPr>
                <a:t>𝒌</a:t>
              </a:r>
              <a:r>
                <a:rPr lang="ru-RU" sz="1400" b="1" i="0">
                  <a:latin typeface="Cambria Math" panose="02040503050406030204" pitchFamily="18" charset="0"/>
                </a:rPr>
                <a:t>^</a:t>
              </a:r>
              <a:r>
                <a:rPr lang="ru-RU" sz="1400" b="1" i="0">
                  <a:latin typeface="Cambria Math"/>
                </a:rPr>
                <a:t>пп</a:t>
              </a:r>
              <a:r>
                <a:rPr lang="ru-RU" sz="1400" b="1" i="0">
                  <a:latin typeface="Cambria Math" panose="02040503050406030204" pitchFamily="18" charset="0"/>
                </a:rPr>
                <a:t> </a:t>
              </a:r>
              <a:r>
                <a:rPr lang="ru-RU" sz="1400" b="1" i="0">
                  <a:latin typeface="Cambria Math"/>
                </a:rPr>
                <a:t> </a:t>
              </a:r>
              <a:r>
                <a:rPr lang="ru-RU" sz="1400" b="1" i="0">
                  <a:latin typeface="Cambria Math" panose="02040503050406030204" pitchFamily="18" charset="0"/>
                </a:rPr>
                <a:t>(</a:t>
              </a:r>
              <a:r>
                <a:rPr lang="ru-RU" sz="1400" b="1" i="0">
                  <a:latin typeface="Cambria Math"/>
                </a:rPr>
                <a:t>𝟏𝟎𝟎+</a:t>
              </a:r>
              <a:r>
                <a:rPr lang="ru-RU" sz="1400" b="1" i="0">
                  <a:latin typeface="Cambria Math" panose="02040503050406030204" pitchFamily="18" charset="0"/>
                </a:rPr>
                <a:t>∑2_</a:t>
              </a:r>
              <a:r>
                <a:rPr lang="en-US" sz="1400" b="1" i="0">
                  <a:latin typeface="Cambria Math"/>
                </a:rPr>
                <a:t>𝒕</a:t>
              </a:r>
              <a:r>
                <a:rPr lang="ru-RU" sz="1400" b="1" i="0">
                  <a:latin typeface="Cambria Math"/>
                </a:rPr>
                <a:t>ф</a:t>
              </a:r>
              <a:r>
                <a:rPr lang="en-US" sz="1400" b="1" i="0">
                  <a:latin typeface="Cambria Math" panose="02040503050406030204" pitchFamily="18" charset="0"/>
                </a:rPr>
                <a:t>^</a:t>
              </a:r>
              <a:r>
                <a:rPr lang="en-US" sz="1400" b="1" i="0">
                  <a:latin typeface="Cambria Math"/>
                </a:rPr>
                <a:t>𝒕</a:t>
              </a:r>
              <a:r>
                <a:rPr lang="en-US" sz="1400" b="1" i="0">
                  <a:latin typeface="Cambria Math" panose="02040503050406030204" pitchFamily="18" charset="0"/>
                </a:rPr>
                <a:t>▒〖</a:t>
              </a:r>
              <a:r>
                <a:rPr lang="ru-RU" sz="1400" b="1" i="0">
                  <a:latin typeface="Cambria Math" panose="02040503050406030204" pitchFamily="18" charset="0"/>
                </a:rPr>
                <a:t>〖</a:t>
              </a:r>
              <a:r>
                <a:rPr lang="en-US" sz="1400" b="1" i="0">
                  <a:latin typeface="Cambria Math"/>
                </a:rPr>
                <a:t>(</a:t>
              </a:r>
              <a:r>
                <a:rPr lang="ru-RU" sz="1400" b="1" i="0">
                  <a:latin typeface="Cambria Math"/>
                </a:rPr>
                <a:t>ИПЦ</a:t>
              </a:r>
              <a:r>
                <a:rPr lang="ru-RU" sz="1400" b="1" i="0">
                  <a:latin typeface="Cambria Math" panose="02040503050406030204" pitchFamily="18" charset="0"/>
                </a:rPr>
                <a:t>〗_</a:t>
              </a:r>
              <a:r>
                <a:rPr lang="en-US" sz="1400" b="1" i="0">
                  <a:latin typeface="Cambria Math"/>
                </a:rPr>
                <a:t>𝒕−𝟏𝟎𝟎)</a:t>
              </a:r>
              <a:r>
                <a:rPr lang="en-US" sz="1400" b="1" i="0">
                  <a:latin typeface="Cambria Math" panose="02040503050406030204" pitchFamily="18" charset="0"/>
                </a:rPr>
                <a:t>〗</a:t>
              </a:r>
              <a:r>
                <a:rPr lang="ru-RU" sz="1400" b="1" i="0">
                  <a:latin typeface="Cambria Math" panose="02040503050406030204" pitchFamily="18" charset="0"/>
                </a:rPr>
                <a:t>)/</a:t>
              </a:r>
              <a:r>
                <a:rPr lang="en-US" sz="1400" b="1" i="0">
                  <a:latin typeface="Cambria Math"/>
                </a:rPr>
                <a:t>𝟏𝟎𝟎</a:t>
              </a:r>
              <a:endParaRPr lang="en-US" sz="14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𝑘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пп</a:t>
              </a:r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коэффициент для пересчета цен прошлых периодов к текущему уровню цен;</a:t>
              </a:r>
            </a:p>
            <a:p>
              <a:r>
                <a:rPr lang="en-US" sz="1400" b="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ф</a:t>
              </a:r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срок формирования ценовой информации, используемой для расчета;</a:t>
              </a:r>
            </a:p>
            <a:p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t - месяц проведения расчетов НМЦК;</a:t>
              </a:r>
            </a:p>
            <a:p>
              <a:r>
                <a:rPr lang="ru-R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ИПЦ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𝑡</a:t>
              </a:r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- индекс потребительских цен на месяц в процентах к предыдущему месяцу, соответствующий месяцу в интервале от  до t включительно, установленный Федеральной службой государственной статистики (официальный сайт в сети "Интернет" www.gks.ru).</a:t>
              </a:r>
            </a:p>
            <a:p>
              <a:endParaRPr lang="ru-RU" sz="14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801100" cy="16859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0" y="2981325"/>
              <a:ext cx="8801100" cy="168592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latin typeface="Cambria Math"/>
                      </a:rPr>
                      <m:t>𝑉</m:t>
                    </m:r>
                    <m:r>
                      <a:rPr lang="en-US" sz="1400" b="0" i="1">
                        <a:latin typeface="Cambria Math"/>
                      </a:rPr>
                      <m:t>= </m:t>
                    </m:r>
                    <m:f>
                      <m:fPr>
                        <m:ctrlPr>
                          <a:rPr lang="en-US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400" b="0" i="1">
                            <a:latin typeface="Cambria Math"/>
                            <a:ea typeface="Cambria Math"/>
                          </a:rPr>
                          <m:t>𝜎</m:t>
                        </m:r>
                      </m:num>
                      <m:den>
                        <m:r>
                          <a:rPr lang="en-US" sz="1400" b="0" i="1">
                            <a:latin typeface="Cambria Math"/>
                          </a:rPr>
                          <m:t>&lt;</m:t>
                        </m:r>
                        <m:r>
                          <a:rPr lang="ru-RU" sz="1400" b="0" i="1">
                            <a:latin typeface="Cambria Math"/>
                          </a:rPr>
                          <m:t>ц</m:t>
                        </m:r>
                        <m:r>
                          <a:rPr lang="en-US" sz="1400" b="0" i="1">
                            <a:latin typeface="Cambria Math"/>
                          </a:rPr>
                          <m:t>&gt;</m:t>
                        </m:r>
                      </m:den>
                    </m:f>
                    <m:r>
                      <a:rPr lang="en-US" sz="1400" b="0" i="1">
                        <a:latin typeface="Cambria Math"/>
                      </a:rPr>
                      <m:t> ∗100</m:t>
                    </m:r>
                  </m:oMath>
                </m:oMathPara>
              </a14:m>
              <a:endParaRPr lang="en-US" sz="1400" b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en-US" sz="1400" b="0" i="1">
                      <a:solidFill>
                        <a:schemeClr val="tx1"/>
                      </a:solidFill>
                      <a:effectLst/>
                      <a:latin typeface="Cambria Math"/>
                      <a:ea typeface="Cambria Math"/>
                      <a:cs typeface="+mn-cs"/>
                    </a:rPr>
                    <m:t>𝜎</m:t>
                  </m:r>
                  <m:r>
                    <a:rPr lang="en-US" sz="14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= </m:t>
                  </m:r>
                  <m:f>
                    <m:fPr>
                      <m:ctrlP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fPr>
                    <m:num>
                      <m:nary>
                        <m:naryPr>
                          <m:chr m:val="∑"/>
                          <m:limLoc m:val="subSup"/>
                          <m:ctrlPr>
                            <a:rPr lang="en-US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naryPr>
                        <m:sub>
                          <m:r>
                            <m:rPr>
                              <m:brk m:alnAt="25"/>
                            </m:rPr>
                            <a:rPr lang="en-US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𝑖</m:t>
                          </m:r>
                          <m:r>
                            <a:rPr lang="en-US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=1</m:t>
                          </m:r>
                        </m:sub>
                        <m:sup>
                          <m:r>
                            <a:rPr lang="en-US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𝑛</m:t>
                          </m:r>
                        </m:sup>
                        <m:e>
                          <m:sSup>
                            <m:sSupPr>
                              <m:ctrlPr>
                                <a:rPr lang="en-US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pPr>
                            <m:e>
                              <m:r>
                                <a:rPr lang="en-US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(</m:t>
                              </m:r>
                              <m:sSubSup>
                                <m:sSubSupPr>
                                  <m:ctrlPr>
                                    <a:rPr lang="en-US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</m:ctrlPr>
                                </m:sSubSupPr>
                                <m:e>
                                  <m:r>
                                    <a:rPr lang="ru-RU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ц</m:t>
                                  </m:r>
                                </m:e>
                                <m:sub>
                                  <m:r>
                                    <a:rPr lang="en-US" sz="14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𝑖</m:t>
                                  </m:r>
                                </m:sub>
                                <m:sup/>
                              </m:sSubSup>
                              <m:r>
                                <a:rPr lang="en-US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−&lt;</m:t>
                              </m:r>
                              <m:r>
                                <a:rPr lang="ru-RU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ц</m:t>
                              </m:r>
                              <m:r>
                                <a:rPr lang="en-US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&gt;)</m:t>
                              </m:r>
                            </m:e>
                            <m:sup>
                              <m:r>
                                <a:rPr lang="en-US" sz="14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p>
                          </m:sSup>
                        </m:e>
                      </m:nary>
                    </m:num>
                    <m:den>
                      <m: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𝑛</m:t>
                      </m:r>
                      <m: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 −1</m:t>
                      </m:r>
                    </m:den>
                  </m:f>
                  <m:r>
                    <a:rPr lang="en-US" sz="14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среднее квадратичное отклонение;</a:t>
              </a:r>
            </a:p>
            <a:p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14:m>
                <m:oMath xmlns:m="http://schemas.openxmlformats.org/officeDocument/2006/math">
                  <m:sSubSup>
                    <m:sSubSupPr>
                      <m:ctrlP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SupPr>
                    <m:e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ц</m:t>
                      </m:r>
                    </m:e>
                    <m:sub>
                      <m:r>
                        <a:rPr lang="en-US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𝑖</m:t>
                      </m:r>
                    </m:sub>
                    <m:sup/>
                  </m:sSubSup>
                </m:oMath>
              </a14:m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цена единицы товара, работы, услуги, указанная в источнике с номером i;</a:t>
              </a:r>
            </a:p>
            <a:p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&lt;ц&gt; - средняя арифметическая величина цены единицы товара, работы, услуги;</a:t>
              </a:r>
            </a:p>
            <a:p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n - количество значений, используемых в расчете.</a:t>
              </a:r>
            </a:p>
            <a:p>
              <a:endParaRPr lang="en-US" sz="1400" b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0" y="2981325"/>
              <a:ext cx="8801100" cy="1685925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400" b="0" i="0">
                  <a:latin typeface="Cambria Math"/>
                </a:rPr>
                <a:t>𝑉= </a:t>
              </a:r>
              <a:r>
                <a:rPr lang="en-US" sz="1400" b="0" i="0">
                  <a:latin typeface="Cambria Math"/>
                  <a:ea typeface="Cambria Math"/>
                </a:rPr>
                <a:t> 𝜎</a:t>
              </a:r>
              <a:r>
                <a:rPr lang="en-US" sz="1400" b="0" i="0">
                  <a:latin typeface="Cambria Math" panose="02040503050406030204" pitchFamily="18" charset="0"/>
                  <a:ea typeface="Cambria Math"/>
                </a:rPr>
                <a:t>/(</a:t>
              </a:r>
              <a:r>
                <a:rPr lang="en-US" sz="1400" b="0" i="0">
                  <a:latin typeface="Cambria Math"/>
                </a:rPr>
                <a:t>&lt;</a:t>
              </a:r>
              <a:r>
                <a:rPr lang="ru-RU" sz="1400" b="0" i="0">
                  <a:latin typeface="Cambria Math"/>
                </a:rPr>
                <a:t>ц</a:t>
              </a:r>
              <a:r>
                <a:rPr lang="en-US" sz="1400" b="0" i="0">
                  <a:latin typeface="Cambria Math"/>
                </a:rPr>
                <a:t>&gt;</a:t>
              </a:r>
              <a:r>
                <a:rPr lang="en-US" sz="1400" b="0" i="0">
                  <a:latin typeface="Cambria Math" panose="02040503050406030204" pitchFamily="18" charset="0"/>
                </a:rPr>
                <a:t>)</a:t>
              </a:r>
              <a:r>
                <a:rPr lang="en-US" sz="1400" b="0" i="0">
                  <a:latin typeface="Cambria Math"/>
                </a:rPr>
                <a:t>  ∗100</a:t>
              </a:r>
              <a:endParaRPr lang="en-US" sz="1400" b="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𝜎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= 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(∑2_(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𝑖=1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)^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𝑛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▒〖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ц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 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−&lt;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ц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&gt;)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)/(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𝑛 −1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  </a:t>
              </a:r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среднее квадратичное отклонение;</a:t>
              </a:r>
            </a:p>
            <a:p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 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ц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𝑖</a:t>
              </a:r>
              <a:r>
                <a:rPr lang="en-US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 </a:t>
              </a:r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- цена единицы товара, работы, услуги, указанная в источнике с номером i;</a:t>
              </a:r>
            </a:p>
            <a:p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&lt;ц&gt; - средняя арифметическая величина цены единицы товара, работы, услуги;</a:t>
              </a:r>
            </a:p>
            <a:p>
              <a:r>
                <a:rPr lang="ru-RU" sz="1400">
                  <a:solidFill>
                    <a:schemeClr val="tx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n - количество значений, используемых в расчете.</a:t>
              </a:r>
            </a:p>
            <a:p>
              <a:endParaRPr lang="en-US" sz="1400" b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zoomScale="130" zoomScaleNormal="100" zoomScaleSheetLayoutView="130" workbookViewId="0">
      <selection sqref="A1:D1"/>
    </sheetView>
  </sheetViews>
  <sheetFormatPr defaultRowHeight="15" x14ac:dyDescent="0.25"/>
  <cols>
    <col min="1" max="1" width="35.42578125" customWidth="1"/>
    <col min="2" max="2" width="16.42578125" customWidth="1"/>
    <col min="3" max="3" width="16.5703125" customWidth="1"/>
    <col min="4" max="4" width="17.42578125" customWidth="1"/>
  </cols>
  <sheetData>
    <row r="1" spans="1:13" ht="76.5" customHeight="1" x14ac:dyDescent="0.25">
      <c r="A1" s="27" t="s">
        <v>34</v>
      </c>
      <c r="B1" s="27"/>
      <c r="C1" s="27"/>
      <c r="D1" s="27"/>
    </row>
    <row r="2" spans="1:13" ht="15.75" x14ac:dyDescent="0.25">
      <c r="A2" s="2"/>
      <c r="B2" s="2"/>
      <c r="C2" s="2"/>
      <c r="G2" s="8"/>
      <c r="H2" s="8"/>
      <c r="I2" s="8"/>
      <c r="J2" s="8"/>
      <c r="K2" s="8"/>
      <c r="L2" s="8"/>
      <c r="M2" s="8"/>
    </row>
    <row r="3" spans="1:13" ht="15.75" x14ac:dyDescent="0.25">
      <c r="A3" s="19" t="s">
        <v>12</v>
      </c>
      <c r="B3" s="19"/>
      <c r="C3" s="19"/>
      <c r="D3" s="19"/>
      <c r="G3" s="8"/>
      <c r="H3" s="8"/>
      <c r="I3" s="8"/>
      <c r="J3" s="8"/>
      <c r="K3" s="8"/>
      <c r="L3" s="8"/>
      <c r="M3" s="8"/>
    </row>
    <row r="4" spans="1:13" ht="15.75" x14ac:dyDescent="0.25">
      <c r="A4" s="28" t="s">
        <v>13</v>
      </c>
      <c r="B4" s="29"/>
      <c r="C4" s="32" t="s">
        <v>15</v>
      </c>
      <c r="D4" s="32"/>
      <c r="G4" s="8"/>
      <c r="H4" s="8"/>
      <c r="I4" s="8"/>
      <c r="J4" s="8"/>
      <c r="K4" s="8"/>
      <c r="L4" s="8"/>
      <c r="M4" s="8"/>
    </row>
    <row r="5" spans="1:13" ht="15.75" x14ac:dyDescent="0.25">
      <c r="A5" s="30"/>
      <c r="B5" s="31"/>
      <c r="C5" s="4">
        <v>2020</v>
      </c>
      <c r="D5" s="4">
        <v>2021</v>
      </c>
      <c r="G5" s="8"/>
      <c r="H5" s="8"/>
      <c r="I5" s="8"/>
      <c r="J5" s="8"/>
      <c r="K5" s="8"/>
      <c r="L5" s="8"/>
      <c r="M5" s="8"/>
    </row>
    <row r="6" spans="1:13" ht="15.75" x14ac:dyDescent="0.25">
      <c r="A6" s="21" t="s">
        <v>0</v>
      </c>
      <c r="B6" s="22"/>
      <c r="C6" s="5"/>
      <c r="D6" s="5">
        <v>105.19</v>
      </c>
      <c r="G6" s="8"/>
      <c r="H6" s="8"/>
      <c r="I6" s="8"/>
      <c r="J6" s="8"/>
      <c r="K6" s="8"/>
      <c r="L6" s="8"/>
      <c r="M6" s="8"/>
    </row>
    <row r="7" spans="1:13" ht="15.75" x14ac:dyDescent="0.25">
      <c r="A7" s="21" t="s">
        <v>1</v>
      </c>
      <c r="B7" s="22"/>
      <c r="C7" s="5"/>
      <c r="D7" s="5">
        <v>105.67</v>
      </c>
      <c r="G7" s="8"/>
      <c r="H7" s="8"/>
      <c r="I7" s="8"/>
      <c r="J7" s="8"/>
      <c r="K7" s="8"/>
      <c r="L7" s="8"/>
      <c r="M7" s="8"/>
    </row>
    <row r="8" spans="1:13" ht="15.75" x14ac:dyDescent="0.25">
      <c r="A8" s="21" t="s">
        <v>2</v>
      </c>
      <c r="B8" s="22"/>
      <c r="C8" s="5"/>
      <c r="D8" s="5">
        <v>105.7</v>
      </c>
      <c r="G8" s="8"/>
      <c r="H8" s="8"/>
      <c r="I8" s="8"/>
      <c r="J8" s="8"/>
      <c r="K8" s="8"/>
      <c r="L8" s="8"/>
      <c r="M8" s="8"/>
    </row>
    <row r="9" spans="1:13" ht="15.75" x14ac:dyDescent="0.25">
      <c r="A9" s="21" t="s">
        <v>3</v>
      </c>
      <c r="B9" s="22"/>
      <c r="C9" s="5"/>
      <c r="D9" s="5"/>
      <c r="G9" s="8"/>
      <c r="H9" s="8"/>
      <c r="I9" s="8"/>
      <c r="J9" s="8"/>
      <c r="K9" s="8"/>
      <c r="L9" s="8"/>
      <c r="M9" s="8"/>
    </row>
    <row r="10" spans="1:13" ht="15.75" x14ac:dyDescent="0.25">
      <c r="A10" s="21" t="s">
        <v>4</v>
      </c>
      <c r="B10" s="22"/>
      <c r="C10" s="5"/>
      <c r="D10" s="5"/>
      <c r="G10" s="8"/>
      <c r="H10" s="8"/>
      <c r="I10" s="8"/>
      <c r="J10" s="8"/>
      <c r="K10" s="8"/>
      <c r="L10" s="8"/>
      <c r="M10" s="8"/>
    </row>
    <row r="11" spans="1:13" ht="15.75" x14ac:dyDescent="0.25">
      <c r="A11" s="21" t="s">
        <v>5</v>
      </c>
      <c r="B11" s="22"/>
      <c r="C11" s="5"/>
      <c r="D11" s="5"/>
      <c r="G11" s="8"/>
      <c r="H11" s="8"/>
      <c r="I11" s="8"/>
      <c r="J11" s="8"/>
      <c r="K11" s="8"/>
      <c r="L11" s="8"/>
      <c r="M11" s="8"/>
    </row>
    <row r="12" spans="1:13" ht="15.75" x14ac:dyDescent="0.25">
      <c r="A12" s="21" t="s">
        <v>6</v>
      </c>
      <c r="B12" s="22"/>
      <c r="C12" s="5"/>
      <c r="D12" s="5"/>
      <c r="G12" s="8"/>
      <c r="H12" s="8"/>
      <c r="I12" s="8"/>
      <c r="J12" s="8"/>
      <c r="K12" s="8"/>
      <c r="L12" s="8"/>
      <c r="M12" s="8"/>
    </row>
    <row r="13" spans="1:13" ht="15.75" x14ac:dyDescent="0.25">
      <c r="A13" s="21" t="s">
        <v>7</v>
      </c>
      <c r="B13" s="22"/>
      <c r="C13" s="5"/>
      <c r="D13" s="5"/>
      <c r="G13" s="8"/>
      <c r="H13" s="8"/>
      <c r="I13" s="8"/>
      <c r="J13" s="8"/>
      <c r="K13" s="8"/>
      <c r="L13" s="8"/>
      <c r="M13" s="8"/>
    </row>
    <row r="14" spans="1:13" ht="15.75" x14ac:dyDescent="0.25">
      <c r="A14" s="21" t="s">
        <v>8</v>
      </c>
      <c r="B14" s="22"/>
      <c r="C14" s="5">
        <v>103.67</v>
      </c>
      <c r="D14" s="6"/>
      <c r="G14" s="8"/>
      <c r="H14" s="8"/>
      <c r="I14" s="8"/>
      <c r="J14" s="8"/>
      <c r="K14" s="8"/>
      <c r="L14" s="8"/>
      <c r="M14" s="8"/>
    </row>
    <row r="15" spans="1:13" ht="15.75" x14ac:dyDescent="0.25">
      <c r="A15" s="21" t="s">
        <v>9</v>
      </c>
      <c r="B15" s="22"/>
      <c r="C15" s="5">
        <v>103.98</v>
      </c>
      <c r="D15" s="5"/>
      <c r="G15" s="8"/>
      <c r="H15" s="8"/>
      <c r="I15" s="8"/>
      <c r="J15" s="8"/>
      <c r="K15" s="8"/>
      <c r="L15" s="8"/>
      <c r="M15" s="8"/>
    </row>
    <row r="16" spans="1:13" ht="15.75" x14ac:dyDescent="0.25">
      <c r="A16" s="21" t="s">
        <v>10</v>
      </c>
      <c r="B16" s="22"/>
      <c r="C16" s="5">
        <v>104.42</v>
      </c>
      <c r="D16" s="5"/>
      <c r="G16" s="8"/>
      <c r="H16" s="8"/>
      <c r="I16" s="8"/>
      <c r="J16" s="8"/>
      <c r="K16" s="8"/>
      <c r="L16" s="8"/>
      <c r="M16" s="8"/>
    </row>
    <row r="17" spans="1:13" ht="15.75" x14ac:dyDescent="0.25">
      <c r="A17" s="21" t="s">
        <v>11</v>
      </c>
      <c r="B17" s="22"/>
      <c r="C17" s="5">
        <v>104.91</v>
      </c>
      <c r="D17" s="5"/>
      <c r="G17" s="8"/>
      <c r="H17" s="15"/>
      <c r="I17" s="8"/>
      <c r="J17" s="8"/>
      <c r="K17" s="8"/>
      <c r="L17" s="8"/>
      <c r="M17" s="8"/>
    </row>
    <row r="18" spans="1:13" ht="50.25" customHeight="1" x14ac:dyDescent="0.25">
      <c r="A18" s="23" t="s">
        <v>29</v>
      </c>
      <c r="B18" s="24"/>
      <c r="C18" s="25">
        <f>(100+(C14-100)+(C15-100)+(C16-100)+(C17-100)+(D6-100)+(D7-100)+(D8-100))/100</f>
        <v>1.3354000000000001</v>
      </c>
      <c r="D18" s="26"/>
      <c r="H18" s="16"/>
    </row>
    <row r="20" spans="1:13" ht="25.5" customHeight="1" x14ac:dyDescent="0.25">
      <c r="A20" s="19" t="s">
        <v>17</v>
      </c>
      <c r="B20" s="19" t="s">
        <v>32</v>
      </c>
      <c r="C20" s="19" t="s">
        <v>36</v>
      </c>
      <c r="D20" s="19" t="s">
        <v>31</v>
      </c>
    </row>
    <row r="21" spans="1:13" ht="78.75" customHeight="1" x14ac:dyDescent="0.25">
      <c r="A21" s="19"/>
      <c r="B21" s="19"/>
      <c r="C21" s="19"/>
      <c r="D21" s="19"/>
    </row>
    <row r="22" spans="1:13" ht="31.5" x14ac:dyDescent="0.25">
      <c r="A22" s="18" t="s">
        <v>35</v>
      </c>
      <c r="B22" s="3">
        <v>19433.22</v>
      </c>
      <c r="C22" s="17">
        <f>C18</f>
        <v>1.3354000000000001</v>
      </c>
      <c r="D22" s="7">
        <f>B22*C22</f>
        <v>25951.121988000003</v>
      </c>
    </row>
    <row r="24" spans="1:13" ht="15.75" x14ac:dyDescent="0.25">
      <c r="A24" s="20" t="s">
        <v>30</v>
      </c>
      <c r="B24" s="20"/>
      <c r="C24" s="20"/>
      <c r="D24" s="20"/>
    </row>
  </sheetData>
  <mergeCells count="23">
    <mergeCell ref="A7:B7"/>
    <mergeCell ref="A1:D1"/>
    <mergeCell ref="A3:D3"/>
    <mergeCell ref="A4:B5"/>
    <mergeCell ref="C4:D4"/>
    <mergeCell ref="A6:B6"/>
    <mergeCell ref="C18:D18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A21"/>
    <mergeCell ref="B20:B21"/>
    <mergeCell ref="C20:C21"/>
    <mergeCell ref="D20:D21"/>
    <mergeCell ref="A24:D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130" zoomScaleNormal="100" zoomScaleSheetLayoutView="130" workbookViewId="0">
      <selection activeCell="C18" sqref="C18:D18"/>
    </sheetView>
  </sheetViews>
  <sheetFormatPr defaultRowHeight="15" x14ac:dyDescent="0.25"/>
  <cols>
    <col min="1" max="1" width="35.42578125" customWidth="1"/>
    <col min="2" max="2" width="16.42578125" customWidth="1"/>
    <col min="3" max="3" width="16.5703125" customWidth="1"/>
    <col min="4" max="4" width="17.42578125" customWidth="1"/>
  </cols>
  <sheetData>
    <row r="1" spans="1:13" ht="76.5" customHeight="1" x14ac:dyDescent="0.25">
      <c r="A1" s="27" t="s">
        <v>14</v>
      </c>
      <c r="B1" s="27"/>
      <c r="C1" s="27"/>
      <c r="D1" s="27"/>
    </row>
    <row r="2" spans="1:13" ht="15.75" x14ac:dyDescent="0.25">
      <c r="A2" s="2"/>
      <c r="B2" s="2"/>
      <c r="C2" s="2"/>
      <c r="G2" s="8"/>
      <c r="H2" s="8"/>
      <c r="I2" s="8"/>
      <c r="J2" s="8"/>
      <c r="K2" s="8"/>
      <c r="L2" s="8"/>
      <c r="M2" s="8"/>
    </row>
    <row r="3" spans="1:13" ht="15.75" x14ac:dyDescent="0.25">
      <c r="A3" s="19" t="s">
        <v>12</v>
      </c>
      <c r="B3" s="19"/>
      <c r="C3" s="19"/>
      <c r="D3" s="19"/>
      <c r="G3" s="8"/>
      <c r="H3" s="8"/>
      <c r="I3" s="8"/>
      <c r="J3" s="8"/>
      <c r="K3" s="8"/>
      <c r="L3" s="8"/>
      <c r="M3" s="8"/>
    </row>
    <row r="4" spans="1:13" ht="15.75" x14ac:dyDescent="0.25">
      <c r="A4" s="28" t="s">
        <v>13</v>
      </c>
      <c r="B4" s="29"/>
      <c r="C4" s="32" t="s">
        <v>15</v>
      </c>
      <c r="D4" s="32"/>
      <c r="G4" s="8"/>
      <c r="H4" s="8"/>
      <c r="I4" s="8"/>
      <c r="J4" s="8"/>
      <c r="K4" s="8"/>
      <c r="L4" s="8"/>
      <c r="M4" s="8"/>
    </row>
    <row r="5" spans="1:13" ht="15.75" x14ac:dyDescent="0.25">
      <c r="A5" s="30"/>
      <c r="B5" s="31"/>
      <c r="C5" s="4">
        <v>2017</v>
      </c>
      <c r="D5" s="4">
        <v>2018</v>
      </c>
      <c r="G5" s="8"/>
      <c r="H5" s="8"/>
      <c r="I5" s="8"/>
      <c r="J5" s="8"/>
      <c r="K5" s="8"/>
      <c r="L5" s="8"/>
      <c r="M5" s="8"/>
    </row>
    <row r="6" spans="1:13" ht="15.75" x14ac:dyDescent="0.25">
      <c r="A6" s="21" t="s">
        <v>0</v>
      </c>
      <c r="B6" s="22"/>
      <c r="C6" s="5">
        <v>100.62</v>
      </c>
      <c r="D6" s="5">
        <v>100.31</v>
      </c>
      <c r="G6" s="8"/>
      <c r="H6" s="8"/>
      <c r="I6" s="8"/>
      <c r="J6" s="8"/>
      <c r="K6" s="8"/>
      <c r="L6" s="8"/>
      <c r="M6" s="8"/>
    </row>
    <row r="7" spans="1:13" ht="15.75" x14ac:dyDescent="0.25">
      <c r="A7" s="21" t="s">
        <v>1</v>
      </c>
      <c r="B7" s="22"/>
      <c r="C7" s="5">
        <v>100.22</v>
      </c>
      <c r="D7" s="5">
        <v>100.21</v>
      </c>
      <c r="G7" s="8"/>
      <c r="H7" s="8"/>
      <c r="I7" s="8"/>
      <c r="J7" s="8"/>
      <c r="K7" s="8"/>
      <c r="L7" s="8"/>
      <c r="M7" s="8"/>
    </row>
    <row r="8" spans="1:13" ht="15.75" x14ac:dyDescent="0.25">
      <c r="A8" s="21" t="s">
        <v>2</v>
      </c>
      <c r="B8" s="22"/>
      <c r="C8" s="5">
        <v>100.13</v>
      </c>
      <c r="D8" s="5">
        <v>100.29</v>
      </c>
      <c r="G8" s="8"/>
      <c r="H8" s="8"/>
      <c r="I8" s="8"/>
      <c r="J8" s="8"/>
      <c r="K8" s="8"/>
      <c r="L8" s="8"/>
      <c r="M8" s="8"/>
    </row>
    <row r="9" spans="1:13" ht="15.75" x14ac:dyDescent="0.25">
      <c r="A9" s="21" t="s">
        <v>3</v>
      </c>
      <c r="B9" s="22"/>
      <c r="C9" s="5">
        <v>100.33</v>
      </c>
      <c r="D9" s="5">
        <v>100.38</v>
      </c>
      <c r="G9" s="8"/>
      <c r="H9" s="8"/>
      <c r="I9" s="8"/>
      <c r="J9" s="8"/>
      <c r="K9" s="8"/>
      <c r="L9" s="8"/>
      <c r="M9" s="8"/>
    </row>
    <row r="10" spans="1:13" ht="15.75" x14ac:dyDescent="0.25">
      <c r="A10" s="21" t="s">
        <v>4</v>
      </c>
      <c r="B10" s="22"/>
      <c r="C10" s="5">
        <v>100.37</v>
      </c>
      <c r="D10" s="5"/>
      <c r="G10" s="8"/>
      <c r="H10" s="8"/>
      <c r="I10" s="8"/>
      <c r="J10" s="8"/>
      <c r="K10" s="8"/>
      <c r="L10" s="8"/>
      <c r="M10" s="8"/>
    </row>
    <row r="11" spans="1:13" ht="15.75" x14ac:dyDescent="0.25">
      <c r="A11" s="21" t="s">
        <v>5</v>
      </c>
      <c r="B11" s="22"/>
      <c r="C11" s="5">
        <v>100.61</v>
      </c>
      <c r="D11" s="5"/>
      <c r="G11" s="8"/>
      <c r="H11" s="8"/>
      <c r="I11" s="8"/>
      <c r="J11" s="8"/>
      <c r="K11" s="8"/>
      <c r="L11" s="8"/>
      <c r="M11" s="8"/>
    </row>
    <row r="12" spans="1:13" ht="15.75" x14ac:dyDescent="0.25">
      <c r="A12" s="21" t="s">
        <v>6</v>
      </c>
      <c r="B12" s="22"/>
      <c r="C12" s="5">
        <v>100.07</v>
      </c>
      <c r="D12" s="5"/>
      <c r="G12" s="8"/>
      <c r="H12" s="8"/>
      <c r="I12" s="8"/>
      <c r="J12" s="8"/>
      <c r="K12" s="8"/>
      <c r="L12" s="8"/>
      <c r="M12" s="8"/>
    </row>
    <row r="13" spans="1:13" ht="15.75" x14ac:dyDescent="0.25">
      <c r="A13" s="21" t="s">
        <v>7</v>
      </c>
      <c r="B13" s="22"/>
      <c r="C13" s="5">
        <v>99.46</v>
      </c>
      <c r="D13" s="5"/>
      <c r="G13" s="8"/>
      <c r="H13" s="8"/>
      <c r="I13" s="8"/>
      <c r="J13" s="8"/>
      <c r="K13" s="8"/>
      <c r="L13" s="8"/>
      <c r="M13" s="8"/>
    </row>
    <row r="14" spans="1:13" ht="15.75" x14ac:dyDescent="0.25">
      <c r="A14" s="21" t="s">
        <v>8</v>
      </c>
      <c r="B14" s="22"/>
      <c r="C14" s="5">
        <v>99.85</v>
      </c>
      <c r="D14" s="6"/>
      <c r="G14" s="8"/>
      <c r="H14" s="8"/>
      <c r="I14" s="8"/>
      <c r="J14" s="8"/>
      <c r="K14" s="8"/>
      <c r="L14" s="8"/>
      <c r="M14" s="8"/>
    </row>
    <row r="15" spans="1:13" ht="15.75" x14ac:dyDescent="0.25">
      <c r="A15" s="21" t="s">
        <v>9</v>
      </c>
      <c r="B15" s="22"/>
      <c r="C15" s="5">
        <v>100.2</v>
      </c>
      <c r="D15" s="5"/>
      <c r="G15" s="8"/>
      <c r="H15" s="8"/>
      <c r="I15" s="8"/>
      <c r="J15" s="8"/>
      <c r="K15" s="8"/>
      <c r="L15" s="8"/>
      <c r="M15" s="8"/>
    </row>
    <row r="16" spans="1:13" ht="15.75" x14ac:dyDescent="0.25">
      <c r="A16" s="21" t="s">
        <v>10</v>
      </c>
      <c r="B16" s="22"/>
      <c r="C16" s="5">
        <v>100.22</v>
      </c>
      <c r="D16" s="5"/>
      <c r="G16" s="8"/>
      <c r="H16" s="8"/>
      <c r="I16" s="8"/>
      <c r="J16" s="8"/>
      <c r="K16" s="8"/>
      <c r="L16" s="8"/>
      <c r="M16" s="8"/>
    </row>
    <row r="17" spans="1:13" ht="15.75" x14ac:dyDescent="0.25">
      <c r="A17" s="21" t="s">
        <v>11</v>
      </c>
      <c r="B17" s="22"/>
      <c r="C17" s="5">
        <v>100.42</v>
      </c>
      <c r="D17" s="5"/>
      <c r="G17" s="8"/>
      <c r="H17" s="15"/>
      <c r="I17" s="8"/>
      <c r="J17" s="8"/>
      <c r="K17" s="8"/>
      <c r="L17" s="8"/>
      <c r="M17" s="8"/>
    </row>
    <row r="18" spans="1:13" ht="50.25" customHeight="1" x14ac:dyDescent="0.25">
      <c r="A18" s="23" t="s">
        <v>29</v>
      </c>
      <c r="B18" s="24"/>
      <c r="C18" s="25">
        <f>(100+(C6-100)+(C7-100)+(C9-100)+(C8-100)+(C10-100)+(C11-100)+(C12-100)+(C13-100)+(C14-100)+(C15-100)+(C16-100)+(C17-100)+(D6-100)+(D7-100)+(D8-100)+(D9-100))/100</f>
        <v>1.0368999999999999</v>
      </c>
      <c r="D18" s="26"/>
      <c r="H18" s="16"/>
    </row>
    <row r="20" spans="1:13" ht="25.5" customHeight="1" x14ac:dyDescent="0.25">
      <c r="A20" s="19" t="s">
        <v>17</v>
      </c>
      <c r="B20" s="19" t="s">
        <v>32</v>
      </c>
      <c r="C20" s="19" t="s">
        <v>33</v>
      </c>
      <c r="D20" s="19" t="s">
        <v>31</v>
      </c>
    </row>
    <row r="21" spans="1:13" ht="78.75" customHeight="1" x14ac:dyDescent="0.25">
      <c r="A21" s="19"/>
      <c r="B21" s="19"/>
      <c r="C21" s="19"/>
      <c r="D21" s="19"/>
    </row>
    <row r="22" spans="1:13" ht="15.75" x14ac:dyDescent="0.25">
      <c r="A22" s="18" t="s">
        <v>16</v>
      </c>
      <c r="B22" s="3">
        <v>170000</v>
      </c>
      <c r="C22" s="17">
        <f>C18</f>
        <v>1.0368999999999999</v>
      </c>
      <c r="D22" s="7">
        <f>B22*C22</f>
        <v>176273</v>
      </c>
    </row>
    <row r="24" spans="1:13" ht="15.75" x14ac:dyDescent="0.25">
      <c r="A24" s="20" t="s">
        <v>30</v>
      </c>
      <c r="B24" s="20"/>
      <c r="C24" s="20"/>
      <c r="D24" s="20"/>
    </row>
  </sheetData>
  <mergeCells count="23">
    <mergeCell ref="A24:D24"/>
    <mergeCell ref="A20:A21"/>
    <mergeCell ref="A14:B14"/>
    <mergeCell ref="A15:B15"/>
    <mergeCell ref="A16:B16"/>
    <mergeCell ref="A17:B17"/>
    <mergeCell ref="C18:D18"/>
    <mergeCell ref="A18:B18"/>
    <mergeCell ref="D20:D21"/>
    <mergeCell ref="B20:B21"/>
    <mergeCell ref="C20:C21"/>
    <mergeCell ref="A10:B10"/>
    <mergeCell ref="A11:B11"/>
    <mergeCell ref="A12:B12"/>
    <mergeCell ref="A13:B13"/>
    <mergeCell ref="A1:D1"/>
    <mergeCell ref="A3:D3"/>
    <mergeCell ref="A9:B9"/>
    <mergeCell ref="A4:B5"/>
    <mergeCell ref="C4:D4"/>
    <mergeCell ref="A6:B6"/>
    <mergeCell ref="A7:B7"/>
    <mergeCell ref="A8:B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="120" zoomScaleNormal="100" zoomScaleSheetLayoutView="120" workbookViewId="0">
      <selection activeCell="J10" sqref="J10"/>
    </sheetView>
  </sheetViews>
  <sheetFormatPr defaultRowHeight="18.75" x14ac:dyDescent="0.3"/>
  <cols>
    <col min="1" max="1" width="18" style="1" customWidth="1"/>
    <col min="2" max="6" width="16.5703125" style="1" customWidth="1"/>
    <col min="7" max="7" width="13.42578125" style="1" customWidth="1"/>
    <col min="8" max="8" width="18.140625" style="1" customWidth="1"/>
    <col min="9" max="16384" width="9.140625" style="1"/>
  </cols>
  <sheetData>
    <row r="1" spans="1:8" ht="40.5" customHeight="1" x14ac:dyDescent="0.3">
      <c r="A1" s="33" t="s">
        <v>28</v>
      </c>
      <c r="B1" s="33"/>
      <c r="C1" s="33"/>
      <c r="D1" s="33"/>
      <c r="E1" s="33"/>
      <c r="F1" s="33"/>
      <c r="G1" s="33"/>
      <c r="H1" s="33"/>
    </row>
    <row r="2" spans="1:8" x14ac:dyDescent="0.3">
      <c r="A2" s="11"/>
      <c r="B2" s="11"/>
      <c r="C2" s="11"/>
      <c r="D2" s="11"/>
      <c r="E2" s="11"/>
      <c r="F2" s="11"/>
      <c r="G2" s="11"/>
      <c r="H2" s="11"/>
    </row>
    <row r="3" spans="1:8" ht="56.25" x14ac:dyDescent="0.3">
      <c r="A3" s="9" t="s">
        <v>18</v>
      </c>
      <c r="B3" s="9" t="s">
        <v>20</v>
      </c>
      <c r="C3" s="9" t="s">
        <v>21</v>
      </c>
      <c r="D3" s="9" t="s">
        <v>22</v>
      </c>
      <c r="E3" s="9" t="s">
        <v>23</v>
      </c>
      <c r="F3" s="9" t="s">
        <v>24</v>
      </c>
      <c r="G3" s="9" t="s">
        <v>25</v>
      </c>
      <c r="H3" s="9" t="s">
        <v>26</v>
      </c>
    </row>
    <row r="4" spans="1:8" ht="42.75" customHeight="1" x14ac:dyDescent="0.3">
      <c r="A4" s="14" t="s">
        <v>19</v>
      </c>
      <c r="B4" s="10">
        <v>20000</v>
      </c>
      <c r="C4" s="10">
        <v>30000</v>
      </c>
      <c r="D4" s="10">
        <v>25000</v>
      </c>
      <c r="E4" s="13">
        <v>33000</v>
      </c>
      <c r="F4" s="13">
        <v>27000</v>
      </c>
      <c r="G4" s="10">
        <f>AVERAGE(B4:F4)</f>
        <v>27000</v>
      </c>
      <c r="H4" s="12">
        <f>(STDEV(B4:D4)/G4)*100</f>
        <v>18.518518518518519</v>
      </c>
    </row>
    <row r="6" spans="1:8" x14ac:dyDescent="0.3">
      <c r="A6" s="35" t="s">
        <v>30</v>
      </c>
      <c r="B6" s="35"/>
      <c r="C6" s="35"/>
      <c r="D6" s="35"/>
      <c r="E6" s="35"/>
      <c r="F6" s="35"/>
      <c r="G6" s="35"/>
      <c r="H6" s="35"/>
    </row>
    <row r="8" spans="1:8" x14ac:dyDescent="0.3">
      <c r="E8" s="10"/>
    </row>
    <row r="14" spans="1:8" ht="82.5" customHeight="1" x14ac:dyDescent="0.3">
      <c r="A14" s="34" t="s">
        <v>27</v>
      </c>
      <c r="B14" s="34"/>
      <c r="C14" s="34"/>
      <c r="D14" s="34"/>
      <c r="E14" s="34"/>
      <c r="F14" s="34"/>
      <c r="G14" s="34"/>
      <c r="H14" s="34"/>
    </row>
  </sheetData>
  <mergeCells count="3">
    <mergeCell ref="A1:H1"/>
    <mergeCell ref="A14:H14"/>
    <mergeCell ref="A6:H6"/>
  </mergeCells>
  <pageMargins left="0.70866141732283472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коэффициент для пересчета ц (2</vt:lpstr>
      <vt:lpstr>коэффициент для пересчета цен</vt:lpstr>
      <vt:lpstr>коэффициент вариации</vt:lpstr>
      <vt:lpstr>'коэффициент для пересчета ц (2'!Область_печати</vt:lpstr>
      <vt:lpstr>'коэффициент для пересчета цен'!Область_печати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Г. Волкова</dc:creator>
  <cp:lastModifiedBy>User</cp:lastModifiedBy>
  <cp:lastPrinted>2018-06-01T08:24:43Z</cp:lastPrinted>
  <dcterms:created xsi:type="dcterms:W3CDTF">2016-06-20T05:13:12Z</dcterms:created>
  <dcterms:modified xsi:type="dcterms:W3CDTF">2023-02-02T12:42:15Z</dcterms:modified>
</cp:coreProperties>
</file>